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დანართი N1" sheetId="2" r:id="rId1"/>
    <sheet name="დანართი N2" sheetId="3" r:id="rId2"/>
    <sheet name="დანართი N6" sheetId="4" r:id="rId3"/>
    <sheet name="დანართი N9" sheetId="6" r:id="rId4"/>
    <sheet name="Sheet2" sheetId="7" r:id="rId5"/>
  </sheets>
  <calcPr calcId="124519"/>
</workbook>
</file>

<file path=xl/calcChain.xml><?xml version="1.0" encoding="utf-8"?>
<calcChain xmlns="http://schemas.openxmlformats.org/spreadsheetml/2006/main">
  <c r="L12" i="2"/>
  <c r="J21" i="4"/>
  <c r="J33"/>
  <c r="J20"/>
  <c r="J32"/>
  <c r="J34"/>
  <c r="J19"/>
  <c r="J18"/>
  <c r="J37"/>
  <c r="J17"/>
  <c r="J36"/>
  <c r="J16"/>
  <c r="J35"/>
  <c r="J15"/>
  <c r="J14"/>
  <c r="J13"/>
  <c r="J12"/>
  <c r="J11"/>
  <c r="J10"/>
  <c r="J31"/>
  <c r="J7"/>
  <c r="J30"/>
  <c r="J9"/>
  <c r="J8"/>
  <c r="J29"/>
  <c r="J28"/>
  <c r="J27"/>
  <c r="J26"/>
  <c r="J6"/>
  <c r="J5"/>
  <c r="J25"/>
  <c r="J24"/>
  <c r="J22"/>
  <c r="J23"/>
  <c r="L8" i="2"/>
  <c r="L11"/>
  <c r="L10"/>
  <c r="L9"/>
  <c r="L7"/>
  <c r="L6"/>
  <c r="L5"/>
</calcChain>
</file>

<file path=xl/sharedStrings.xml><?xml version="1.0" encoding="utf-8"?>
<sst xmlns="http://schemas.openxmlformats.org/spreadsheetml/2006/main" count="196" uniqueCount="132">
  <si>
    <t>სსიპ საქართველოს ტურიზმის ეროვნული ადმინისტრაცია</t>
  </si>
  <si>
    <t xml:space="preserve">გვარი, სახელი </t>
  </si>
  <si>
    <t>თანამდებობა</t>
  </si>
  <si>
    <t>მაია ჩიქვანაია</t>
  </si>
  <si>
    <t>ხელმძღ. მოვ. შემსრ.</t>
  </si>
  <si>
    <t>ხელმძღ. მოადგილე</t>
  </si>
  <si>
    <t>გიორგი სიგუა</t>
  </si>
  <si>
    <t>დეკემბერი</t>
  </si>
  <si>
    <t>სულ:</t>
  </si>
  <si>
    <t>მარიამ ქვრივიშვილი</t>
  </si>
  <si>
    <t>რუსუდან მამაცაშვილი</t>
  </si>
  <si>
    <t>თამარ ჩიკვაიძე</t>
  </si>
  <si>
    <t>ვრანგელ ცეცხლაძე</t>
  </si>
  <si>
    <t>I</t>
  </si>
  <si>
    <t>III</t>
  </si>
  <si>
    <t>V</t>
  </si>
  <si>
    <t>VII</t>
  </si>
  <si>
    <t>VIII</t>
  </si>
  <si>
    <t>IX</t>
  </si>
  <si>
    <t>X</t>
  </si>
  <si>
    <t>XI</t>
  </si>
  <si>
    <t>XII</t>
  </si>
  <si>
    <t xml:space="preserve">2013 წელს თანამდებობის პირებზე დარიცხული სახელფასო დანამატების ოდენობა თვეების მიხედვით </t>
  </si>
  <si>
    <t>2013 წელს  თანამდებობის  პირებზე დარიცხული პრემია თვეების მიხედვით</t>
  </si>
  <si>
    <t>2013 წელს თანამდებობის პირების ქვეყნის გარეთ მივლინების ხარჯები</t>
  </si>
  <si>
    <t xml:space="preserve">გვარი,  სახელი </t>
  </si>
  <si>
    <t xml:space="preserve">თანამდებობა </t>
  </si>
  <si>
    <t xml:space="preserve">ქვეყანა </t>
  </si>
  <si>
    <t xml:space="preserve">მივლინების თარიღი </t>
  </si>
  <si>
    <t xml:space="preserve">დღიური ნორმა </t>
  </si>
  <si>
    <t xml:space="preserve">სასტუმრო </t>
  </si>
  <si>
    <t>მგზავრობა</t>
  </si>
  <si>
    <t xml:space="preserve">მივლინების მიზანი </t>
  </si>
  <si>
    <t>თურქეთი</t>
  </si>
  <si>
    <t>22.01-24.01</t>
  </si>
  <si>
    <t>შავი ზღვის ტურიზმის სამიტი</t>
  </si>
  <si>
    <t>ესპანეთი</t>
  </si>
  <si>
    <t>28.01-04.02</t>
  </si>
  <si>
    <t>ტურისტ. გამოფენაში მონაწ.</t>
  </si>
  <si>
    <t>ვიზის ღი-რებულება</t>
  </si>
  <si>
    <t>სულ</t>
  </si>
  <si>
    <t>ისრაელი</t>
  </si>
  <si>
    <t>05.02-07.02</t>
  </si>
  <si>
    <t>გერმანია</t>
  </si>
  <si>
    <t>06.03-08.03</t>
  </si>
  <si>
    <t>ავსტრია</t>
  </si>
  <si>
    <t>10.03-13.03</t>
  </si>
  <si>
    <t>ხორვატია</t>
  </si>
  <si>
    <t>14.03-17.03</t>
  </si>
  <si>
    <t>ერაყი</t>
  </si>
  <si>
    <t>ტურიზმის მინისტრ. შეხვედრა</t>
  </si>
  <si>
    <t>25.03-29.03</t>
  </si>
  <si>
    <t>არაბეთის გა-ერთ.საემირო</t>
  </si>
  <si>
    <t>უკრაინა</t>
  </si>
  <si>
    <t>გიახსნა პირველი ავიარეისი</t>
  </si>
  <si>
    <t>26.05-30.05</t>
  </si>
  <si>
    <t>ჰოლანდია</t>
  </si>
  <si>
    <t>02.06-05.06</t>
  </si>
  <si>
    <t>გერმ.ორგანიზაცია GIZ-ის  მიწვევით</t>
  </si>
  <si>
    <t>24.06-26.06</t>
  </si>
  <si>
    <t>30.06-03.07</t>
  </si>
  <si>
    <t>WTO-ს კომიტეტის სხდომა</t>
  </si>
  <si>
    <t>პოლონეთი</t>
  </si>
  <si>
    <t>30.06-06.07</t>
  </si>
  <si>
    <t>ტურიზმის სფეროში თანამშრომლობა</t>
  </si>
  <si>
    <t>25.07-30.07</t>
  </si>
  <si>
    <t>პრეზენტაციები კიევსა და ხარკოვში</t>
  </si>
  <si>
    <t>ზამბია</t>
  </si>
  <si>
    <t>22.08-01.09</t>
  </si>
  <si>
    <t xml:space="preserve">აცრა ყვით. ცხელებაზე </t>
  </si>
  <si>
    <t>იაპონია</t>
  </si>
  <si>
    <t>09.09-17.09</t>
  </si>
  <si>
    <t>რუსეთი</t>
  </si>
  <si>
    <t>19.09-22.09</t>
  </si>
  <si>
    <t>აზერბაიჯანი</t>
  </si>
  <si>
    <t>23.09-24.09</t>
  </si>
  <si>
    <t>პრეზენტაცია ტურ. კომპ. და პრესისთვის</t>
  </si>
  <si>
    <t>ლაშა წურწუმია</t>
  </si>
  <si>
    <t>25.09-01.10</t>
  </si>
  <si>
    <t>ტურიზმის ხარისხის შეფასებითი საქმიანობის გაცნობა</t>
  </si>
  <si>
    <t>ლაშა  წურწუმია</t>
  </si>
  <si>
    <t>ლიტვა/ლატვია</t>
  </si>
  <si>
    <t>02.10-04.10</t>
  </si>
  <si>
    <t>ტურისტ. პოტენციალის პრეზენტაცია</t>
  </si>
  <si>
    <t>ღვინის საერთაშ. კონფერენციაში მონაწ.</t>
  </si>
  <si>
    <t>თვინინგის პროექტის ფარგლებში</t>
  </si>
  <si>
    <t>საქ.-ისრაელის ბიზნეს ფორუმში მონაწ.</t>
  </si>
  <si>
    <t>WTO-ს გენ. ანსამბლეაში მონაწ.</t>
  </si>
  <si>
    <t>WTO-ს  სამიტში მონაწილეობა</t>
  </si>
  <si>
    <t xml:space="preserve">საქართ.დამოუკიდებლობასთან ღონისძ. </t>
  </si>
  <si>
    <t>09.10-12.10</t>
  </si>
  <si>
    <t>კიევის II საერთაშ.ფორუმში მონაწილეობა</t>
  </si>
  <si>
    <t>ინგლისი</t>
  </si>
  <si>
    <t>02.11-04.11</t>
  </si>
  <si>
    <t>05.11-07.11</t>
  </si>
  <si>
    <t>ქ. ბერლინში მედეა ჯგუფის  სამიტში მონაწ.</t>
  </si>
  <si>
    <t>ტურისტ. გამოფენაზე პრესკონფერენცია</t>
  </si>
  <si>
    <t>02.11-08.11</t>
  </si>
  <si>
    <t>ტურისტ. გამოფენაში მონაწილეობა</t>
  </si>
  <si>
    <t>22.11-25.11</t>
  </si>
  <si>
    <t>სამკურნალო ტურიზმის VI საერთ. კონგრ.მონაწ.</t>
  </si>
  <si>
    <t>25.11-02.12</t>
  </si>
  <si>
    <t>ტურ.საერთ, კონფერ. და ფორუმის სესიებში მონაწ.</t>
  </si>
  <si>
    <t>უნგრეთი</t>
  </si>
  <si>
    <t>09.12-11.12</t>
  </si>
  <si>
    <t>საქ.-უნგრ.  ეკონ. თანამშრ.სამთავრობო კომისიის სხდომა</t>
  </si>
  <si>
    <t>შვეიცარია</t>
  </si>
  <si>
    <t>08.12-13.12</t>
  </si>
  <si>
    <t>შვეიცარიის ტურისტ. სააგენტოების ასოციაციაში  სამუშაო ვიზიტი</t>
  </si>
  <si>
    <t>ხელმ. მოადგ.მოვ.შემსრ</t>
  </si>
  <si>
    <t>ხელმძღ. მოადგილის მ.შ.</t>
  </si>
  <si>
    <t>ხელ. მოადგილის მ.შ.</t>
  </si>
  <si>
    <t>სსიპ საქართველოს ტურიზმის ეროვნული ადმინისტრაციის</t>
  </si>
  <si>
    <t>ბალანსზე რიცხული ავტომობილების ჩამონათვალი</t>
  </si>
  <si>
    <t>ავტომობილის მოდელი</t>
  </si>
  <si>
    <t>გამოშვების წელი</t>
  </si>
  <si>
    <t>შესყიდვის თარიღი</t>
  </si>
  <si>
    <t>SUZUKI SX4</t>
  </si>
  <si>
    <t>ს/ნ  UOU 285</t>
  </si>
  <si>
    <t>ს/ნ  HJH 488</t>
  </si>
  <si>
    <t>ს/ნ  TPT 064</t>
  </si>
  <si>
    <t>13.12.2011წ</t>
  </si>
  <si>
    <t>23.12.2011წ</t>
  </si>
  <si>
    <t>22.02.2012წ</t>
  </si>
  <si>
    <t>2005წ</t>
  </si>
  <si>
    <t>2003წ</t>
  </si>
  <si>
    <t>2006წ</t>
  </si>
  <si>
    <t>დანართი #6</t>
  </si>
  <si>
    <t>დანართი N2</t>
  </si>
  <si>
    <t>დანართი N1</t>
  </si>
  <si>
    <t>TOYOTA SEQUOIA</t>
  </si>
  <si>
    <t>MITSUBISHI OUTLANDER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</si>
</sst>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4"/>
      <color theme="1"/>
      <name val="Sylfaen"/>
      <family val="1"/>
    </font>
    <font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Fill="1" applyBorder="1"/>
    <xf numFmtId="0" fontId="0" fillId="0" borderId="1" xfId="0" applyBorder="1"/>
    <xf numFmtId="0" fontId="1" fillId="0" borderId="4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E20" sqref="E20"/>
    </sheetView>
  </sheetViews>
  <sheetFormatPr defaultRowHeight="15"/>
  <cols>
    <col min="1" max="1" width="19.7109375" customWidth="1"/>
    <col min="2" max="2" width="19.140625" customWidth="1"/>
    <col min="6" max="6" width="7.85546875" customWidth="1"/>
    <col min="7" max="7" width="6.85546875" customWidth="1"/>
    <col min="8" max="8" width="7.42578125" customWidth="1"/>
    <col min="9" max="9" width="6.5703125" customWidth="1"/>
    <col min="10" max="10" width="5.7109375" customWidth="1"/>
    <col min="11" max="11" width="7.7109375" customWidth="1"/>
    <col min="12" max="12" width="6.140625" customWidth="1"/>
  </cols>
  <sheetData>
    <row r="1" spans="1:13">
      <c r="A1" s="24" t="s">
        <v>129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26.2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3" ht="24.75" customHeight="1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3" ht="30" customHeight="1">
      <c r="A4" s="2" t="s">
        <v>1</v>
      </c>
      <c r="B4" s="2" t="s">
        <v>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2" t="s">
        <v>8</v>
      </c>
      <c r="M4" s="1"/>
    </row>
    <row r="5" spans="1:13" ht="20.25" customHeight="1">
      <c r="A5" s="2" t="s">
        <v>3</v>
      </c>
      <c r="B5" s="2" t="s">
        <v>4</v>
      </c>
      <c r="C5" s="2">
        <v>1160</v>
      </c>
      <c r="D5" s="2">
        <v>1100</v>
      </c>
      <c r="E5" s="2">
        <v>1220</v>
      </c>
      <c r="F5" s="2"/>
      <c r="G5" s="2"/>
      <c r="H5" s="2"/>
      <c r="I5" s="2"/>
      <c r="J5" s="2"/>
      <c r="K5" s="2"/>
      <c r="L5" s="2">
        <f>SUM(C5:K5)</f>
        <v>3480</v>
      </c>
      <c r="M5" s="1"/>
    </row>
    <row r="6" spans="1:13" ht="20.25" customHeight="1">
      <c r="A6" s="2" t="s">
        <v>3</v>
      </c>
      <c r="B6" s="2" t="s">
        <v>5</v>
      </c>
      <c r="C6" s="2"/>
      <c r="D6" s="2"/>
      <c r="E6" s="2"/>
      <c r="F6" s="2">
        <v>1250</v>
      </c>
      <c r="G6" s="2"/>
      <c r="H6" s="2"/>
      <c r="I6" s="2"/>
      <c r="J6" s="2"/>
      <c r="K6" s="2"/>
      <c r="L6" s="2">
        <f>SUM(F6:K6)</f>
        <v>1250</v>
      </c>
      <c r="M6" s="1"/>
    </row>
    <row r="7" spans="1:13" ht="20.25" customHeight="1">
      <c r="A7" s="2" t="s">
        <v>6</v>
      </c>
      <c r="B7" s="2" t="s">
        <v>4</v>
      </c>
      <c r="C7" s="2"/>
      <c r="D7" s="2"/>
      <c r="E7" s="2"/>
      <c r="F7" s="2">
        <v>2030</v>
      </c>
      <c r="G7" s="2">
        <v>2300</v>
      </c>
      <c r="H7" s="2">
        <v>2100</v>
      </c>
      <c r="I7" s="2">
        <v>2300</v>
      </c>
      <c r="J7" s="2">
        <v>1000</v>
      </c>
      <c r="K7" s="2">
        <v>300</v>
      </c>
      <c r="L7" s="2">
        <f>SUM(F7:K7)</f>
        <v>10030</v>
      </c>
      <c r="M7" s="1"/>
    </row>
    <row r="8" spans="1:13" ht="19.5" customHeight="1">
      <c r="A8" s="2" t="s">
        <v>9</v>
      </c>
      <c r="B8" s="2" t="s">
        <v>5</v>
      </c>
      <c r="C8" s="2">
        <v>1000</v>
      </c>
      <c r="D8" s="2">
        <v>900</v>
      </c>
      <c r="E8" s="2">
        <v>1050</v>
      </c>
      <c r="F8" s="2">
        <v>1250</v>
      </c>
      <c r="G8" s="2"/>
      <c r="H8" s="2"/>
      <c r="I8" s="2"/>
      <c r="J8" s="2"/>
      <c r="K8" s="2"/>
      <c r="L8" s="2">
        <f>SUM(C8:K8)</f>
        <v>4200</v>
      </c>
      <c r="M8" s="1"/>
    </row>
    <row r="9" spans="1:13" ht="21" customHeight="1">
      <c r="A9" s="2" t="s">
        <v>10</v>
      </c>
      <c r="B9" s="2" t="s">
        <v>5</v>
      </c>
      <c r="C9" s="2"/>
      <c r="D9" s="2"/>
      <c r="E9" s="2"/>
      <c r="F9" s="2"/>
      <c r="G9" s="2"/>
      <c r="H9" s="2"/>
      <c r="I9" s="2">
        <v>700</v>
      </c>
      <c r="J9" s="2">
        <v>700</v>
      </c>
      <c r="K9" s="2">
        <v>250</v>
      </c>
      <c r="L9" s="2">
        <f>SUM(I9:K9)</f>
        <v>1650</v>
      </c>
      <c r="M9" s="1"/>
    </row>
    <row r="10" spans="1:13" ht="21" customHeight="1">
      <c r="A10" s="2" t="s">
        <v>11</v>
      </c>
      <c r="B10" s="2" t="s">
        <v>111</v>
      </c>
      <c r="C10" s="2"/>
      <c r="D10" s="2"/>
      <c r="E10" s="2"/>
      <c r="F10" s="2"/>
      <c r="G10" s="2"/>
      <c r="H10" s="2"/>
      <c r="I10" s="2">
        <v>350</v>
      </c>
      <c r="J10" s="2">
        <v>700</v>
      </c>
      <c r="K10" s="2">
        <v>250</v>
      </c>
      <c r="L10" s="2">
        <f>SUM(I10:K10)</f>
        <v>1300</v>
      </c>
      <c r="M10" s="1"/>
    </row>
    <row r="11" spans="1:13" ht="24" customHeight="1">
      <c r="A11" s="2" t="s">
        <v>12</v>
      </c>
      <c r="B11" s="2" t="s">
        <v>111</v>
      </c>
      <c r="C11" s="4"/>
      <c r="D11" s="4"/>
      <c r="E11" s="4"/>
      <c r="F11" s="4"/>
      <c r="G11" s="2">
        <v>1500</v>
      </c>
      <c r="H11" s="2">
        <v>1250</v>
      </c>
      <c r="I11" s="2">
        <v>1600</v>
      </c>
      <c r="J11" s="2"/>
      <c r="K11" s="2"/>
      <c r="L11" s="2">
        <f>SUM(G11:K11)</f>
        <v>4350</v>
      </c>
      <c r="M11" s="1"/>
    </row>
    <row r="12" spans="1:13" ht="15.75">
      <c r="A12" s="2" t="s">
        <v>77</v>
      </c>
      <c r="B12" s="2" t="s">
        <v>111</v>
      </c>
      <c r="C12" s="4"/>
      <c r="D12" s="4"/>
      <c r="E12" s="4"/>
      <c r="F12" s="4"/>
      <c r="G12" s="2"/>
      <c r="H12" s="2">
        <v>1250</v>
      </c>
      <c r="I12" s="2">
        <v>1600</v>
      </c>
      <c r="J12" s="2"/>
      <c r="K12" s="2"/>
      <c r="L12" s="2">
        <f>SUM(H12:K12)</f>
        <v>2850</v>
      </c>
      <c r="M12" s="1"/>
    </row>
  </sheetData>
  <mergeCells count="3">
    <mergeCell ref="A2:L2"/>
    <mergeCell ref="A3:L3"/>
    <mergeCell ref="A1:L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14" sqref="E14"/>
    </sheetView>
  </sheetViews>
  <sheetFormatPr defaultRowHeight="15"/>
  <cols>
    <col min="1" max="1" width="26.28515625" customWidth="1"/>
    <col min="2" max="2" width="23.42578125" customWidth="1"/>
    <col min="3" max="3" width="13.7109375" customWidth="1"/>
  </cols>
  <sheetData>
    <row r="1" spans="1:8" ht="18">
      <c r="A1" s="5" t="s">
        <v>0</v>
      </c>
      <c r="B1" s="5"/>
      <c r="C1" s="5"/>
      <c r="D1" s="5"/>
      <c r="E1" s="5"/>
      <c r="F1" s="1"/>
    </row>
    <row r="2" spans="1:8" ht="18">
      <c r="A2" s="5" t="s">
        <v>128</v>
      </c>
      <c r="B2" s="5"/>
      <c r="C2" s="5"/>
      <c r="D2" s="5"/>
      <c r="E2" s="5"/>
      <c r="F2" s="1"/>
    </row>
    <row r="3" spans="1:8" ht="55.5" customHeight="1">
      <c r="A3" s="26" t="s">
        <v>22</v>
      </c>
      <c r="B3" s="26"/>
      <c r="C3" s="26"/>
      <c r="D3" s="8"/>
      <c r="E3" s="8"/>
      <c r="F3" s="8"/>
      <c r="G3" s="9"/>
      <c r="H3" s="9"/>
    </row>
    <row r="4" spans="1:8" ht="24" customHeight="1">
      <c r="A4" s="2" t="s">
        <v>1</v>
      </c>
      <c r="B4" s="2" t="s">
        <v>2</v>
      </c>
      <c r="C4" s="3" t="s">
        <v>7</v>
      </c>
      <c r="D4" s="6"/>
      <c r="E4" s="25"/>
      <c r="F4" s="25"/>
    </row>
    <row r="5" spans="1:8" ht="21.75" customHeight="1">
      <c r="A5" s="2" t="s">
        <v>3</v>
      </c>
      <c r="B5" s="2" t="s">
        <v>4</v>
      </c>
      <c r="C5" s="2"/>
      <c r="D5" s="6"/>
      <c r="E5" s="6"/>
      <c r="F5" s="6"/>
    </row>
    <row r="6" spans="1:8" ht="18.75" customHeight="1">
      <c r="A6" s="2" t="s">
        <v>3</v>
      </c>
      <c r="B6" s="2" t="s">
        <v>5</v>
      </c>
      <c r="C6" s="2"/>
      <c r="D6" s="6"/>
      <c r="E6" s="6"/>
      <c r="F6" s="6"/>
    </row>
    <row r="7" spans="1:8" ht="19.5" customHeight="1">
      <c r="A7" s="2" t="s">
        <v>6</v>
      </c>
      <c r="B7" s="2" t="s">
        <v>4</v>
      </c>
      <c r="C7" s="2"/>
      <c r="D7" s="6"/>
      <c r="E7" s="6"/>
      <c r="F7" s="6"/>
    </row>
    <row r="8" spans="1:8" ht="21" customHeight="1">
      <c r="A8" s="2" t="s">
        <v>9</v>
      </c>
      <c r="B8" s="2" t="s">
        <v>5</v>
      </c>
      <c r="C8" s="2"/>
      <c r="D8" s="6"/>
      <c r="E8" s="6"/>
      <c r="F8" s="6"/>
    </row>
    <row r="9" spans="1:8" ht="21" customHeight="1">
      <c r="A9" s="2" t="s">
        <v>10</v>
      </c>
      <c r="B9" s="2" t="s">
        <v>5</v>
      </c>
      <c r="C9" s="2">
        <v>2175</v>
      </c>
      <c r="D9" s="6"/>
      <c r="E9" s="6"/>
      <c r="F9" s="6"/>
    </row>
    <row r="10" spans="1:8" ht="21" customHeight="1">
      <c r="A10" s="2" t="s">
        <v>11</v>
      </c>
      <c r="B10" s="2" t="s">
        <v>110</v>
      </c>
      <c r="C10" s="2">
        <v>2175</v>
      </c>
      <c r="D10" s="6"/>
      <c r="E10" s="6"/>
      <c r="F10" s="6"/>
    </row>
    <row r="11" spans="1:8" ht="21" customHeight="1">
      <c r="A11" s="2" t="s">
        <v>12</v>
      </c>
      <c r="B11" s="2" t="s">
        <v>110</v>
      </c>
      <c r="C11" s="2"/>
      <c r="D11" s="7"/>
      <c r="E11" s="7"/>
      <c r="F11" s="7"/>
    </row>
    <row r="12" spans="1:8" ht="15.75">
      <c r="A12" s="11" t="s">
        <v>77</v>
      </c>
      <c r="B12" s="2" t="s">
        <v>110</v>
      </c>
      <c r="C12" s="12"/>
    </row>
  </sheetData>
  <mergeCells count="2">
    <mergeCell ref="E4:F4"/>
    <mergeCell ref="A3:C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5"/>
  <sheetViews>
    <sheetView workbookViewId="0">
      <selection activeCell="K7" sqref="K7"/>
    </sheetView>
  </sheetViews>
  <sheetFormatPr defaultRowHeight="15"/>
  <cols>
    <col min="1" max="1" width="15.140625" style="17" customWidth="1"/>
    <col min="2" max="2" width="15.28515625" style="17" customWidth="1"/>
    <col min="3" max="3" width="11.7109375" style="17" customWidth="1"/>
    <col min="4" max="4" width="11.140625" style="17" customWidth="1"/>
    <col min="5" max="5" width="8.28515625" style="17" customWidth="1"/>
    <col min="6" max="6" width="8.140625" style="17" customWidth="1"/>
    <col min="7" max="8" width="8.85546875" style="17" customWidth="1"/>
    <col min="9" max="9" width="10.28515625" style="17" customWidth="1"/>
    <col min="10" max="10" width="9.85546875" style="17" customWidth="1"/>
    <col min="11" max="11" width="28.28515625" style="17" customWidth="1"/>
    <col min="12" max="16384" width="9.140625" style="17"/>
  </cols>
  <sheetData>
    <row r="1" spans="1:24">
      <c r="A1" s="29" t="s">
        <v>127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20.25" customHeight="1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30.75" customHeight="1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29</v>
      </c>
      <c r="F4" s="18" t="s">
        <v>30</v>
      </c>
      <c r="G4" s="18" t="s">
        <v>31</v>
      </c>
      <c r="H4" s="19" t="s">
        <v>39</v>
      </c>
      <c r="I4" s="19" t="s">
        <v>69</v>
      </c>
      <c r="J4" s="18" t="s">
        <v>40</v>
      </c>
      <c r="K4" s="18" t="s">
        <v>32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30">
      <c r="A5" s="19" t="s">
        <v>3</v>
      </c>
      <c r="B5" s="19" t="s">
        <v>4</v>
      </c>
      <c r="C5" s="19" t="s">
        <v>45</v>
      </c>
      <c r="D5" s="19" t="s">
        <v>46</v>
      </c>
      <c r="E5" s="19">
        <v>127.04</v>
      </c>
      <c r="F5" s="19"/>
      <c r="G5" s="19"/>
      <c r="H5" s="19"/>
      <c r="I5" s="19"/>
      <c r="J5" s="19">
        <f t="shared" ref="J5:J11" si="0">SUM(E5:H5)</f>
        <v>127.04</v>
      </c>
      <c r="K5" s="19" t="s">
        <v>85</v>
      </c>
      <c r="L5" s="20"/>
      <c r="M5" s="20"/>
      <c r="N5" s="20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30">
      <c r="A6" s="19"/>
      <c r="B6" s="19"/>
      <c r="C6" s="19" t="s">
        <v>47</v>
      </c>
      <c r="D6" s="19" t="s">
        <v>48</v>
      </c>
      <c r="E6" s="19">
        <v>293.72000000000003</v>
      </c>
      <c r="F6" s="19">
        <v>777.48</v>
      </c>
      <c r="G6" s="21">
        <v>921.3</v>
      </c>
      <c r="H6" s="19"/>
      <c r="I6" s="19"/>
      <c r="J6" s="21">
        <f t="shared" si="0"/>
        <v>1992.5</v>
      </c>
      <c r="K6" s="19" t="s">
        <v>84</v>
      </c>
      <c r="L6" s="20"/>
      <c r="M6" s="20"/>
      <c r="N6" s="20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30">
      <c r="A7" s="19" t="s">
        <v>3</v>
      </c>
      <c r="B7" s="19" t="s">
        <v>5</v>
      </c>
      <c r="C7" s="19" t="s">
        <v>36</v>
      </c>
      <c r="D7" s="19" t="s">
        <v>60</v>
      </c>
      <c r="E7" s="19">
        <v>386.96</v>
      </c>
      <c r="F7" s="19">
        <v>864.21</v>
      </c>
      <c r="G7" s="21">
        <v>1521.9</v>
      </c>
      <c r="H7" s="19"/>
      <c r="I7" s="19"/>
      <c r="J7" s="19">
        <f t="shared" si="0"/>
        <v>2773.07</v>
      </c>
      <c r="K7" s="19" t="s">
        <v>61</v>
      </c>
      <c r="L7" s="20"/>
      <c r="M7" s="20"/>
      <c r="N7" s="20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30">
      <c r="A8" s="19" t="s">
        <v>6</v>
      </c>
      <c r="B8" s="19" t="s">
        <v>4</v>
      </c>
      <c r="C8" s="19" t="s">
        <v>43</v>
      </c>
      <c r="D8" s="19" t="s">
        <v>57</v>
      </c>
      <c r="E8" s="19">
        <v>151.56</v>
      </c>
      <c r="F8" s="19"/>
      <c r="G8" s="21"/>
      <c r="H8" s="19"/>
      <c r="I8" s="19"/>
      <c r="J8" s="19">
        <f t="shared" si="0"/>
        <v>151.56</v>
      </c>
      <c r="K8" s="19" t="s">
        <v>58</v>
      </c>
      <c r="L8" s="20"/>
      <c r="M8" s="20"/>
      <c r="N8" s="20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30">
      <c r="A9" s="19"/>
      <c r="B9" s="19"/>
      <c r="C9" s="19" t="s">
        <v>41</v>
      </c>
      <c r="D9" s="19" t="s">
        <v>59</v>
      </c>
      <c r="E9" s="19">
        <v>243.33</v>
      </c>
      <c r="F9" s="19">
        <v>387.34</v>
      </c>
      <c r="G9" s="21">
        <v>1419.7</v>
      </c>
      <c r="H9" s="19"/>
      <c r="I9" s="19"/>
      <c r="J9" s="19">
        <f t="shared" si="0"/>
        <v>2050.37</v>
      </c>
      <c r="K9" s="19" t="s">
        <v>86</v>
      </c>
      <c r="L9" s="20"/>
      <c r="M9" s="20"/>
      <c r="N9" s="20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>
      <c r="A10" s="19"/>
      <c r="B10" s="19"/>
      <c r="C10" s="19" t="s">
        <v>53</v>
      </c>
      <c r="D10" s="19">
        <v>1.07</v>
      </c>
      <c r="E10" s="19">
        <v>57.89</v>
      </c>
      <c r="F10" s="19"/>
      <c r="G10" s="21"/>
      <c r="H10" s="19"/>
      <c r="I10" s="19"/>
      <c r="J10" s="19">
        <f t="shared" si="0"/>
        <v>57.89</v>
      </c>
      <c r="K10" s="19" t="s">
        <v>54</v>
      </c>
      <c r="L10" s="20"/>
      <c r="M10" s="20"/>
      <c r="N10" s="20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30">
      <c r="A11" s="19"/>
      <c r="B11" s="19"/>
      <c r="C11" s="19" t="s">
        <v>53</v>
      </c>
      <c r="D11" s="19" t="s">
        <v>65</v>
      </c>
      <c r="E11" s="19">
        <v>405.86</v>
      </c>
      <c r="F11" s="19">
        <v>1326.93</v>
      </c>
      <c r="G11" s="21">
        <v>985.9</v>
      </c>
      <c r="H11" s="19"/>
      <c r="I11" s="19"/>
      <c r="J11" s="19">
        <f t="shared" si="0"/>
        <v>2718.69</v>
      </c>
      <c r="K11" s="19" t="s">
        <v>66</v>
      </c>
      <c r="L11" s="20"/>
      <c r="M11" s="20"/>
      <c r="N11" s="20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30">
      <c r="A12" s="19"/>
      <c r="B12" s="19"/>
      <c r="C12" s="19" t="s">
        <v>67</v>
      </c>
      <c r="D12" s="19" t="s">
        <v>68</v>
      </c>
      <c r="E12" s="19">
        <v>584.42999999999995</v>
      </c>
      <c r="F12" s="19">
        <v>1299.96</v>
      </c>
      <c r="G12" s="21">
        <v>3941.6</v>
      </c>
      <c r="H12" s="19"/>
      <c r="I12" s="21">
        <v>80</v>
      </c>
      <c r="J12" s="19">
        <f t="shared" ref="J12:J21" si="1">SUM(E12:I12)</f>
        <v>5905.99</v>
      </c>
      <c r="K12" s="19" t="s">
        <v>87</v>
      </c>
      <c r="L12" s="20"/>
      <c r="M12" s="20"/>
      <c r="N12" s="20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>
      <c r="A13" s="19"/>
      <c r="B13" s="19"/>
      <c r="C13" s="19" t="s">
        <v>70</v>
      </c>
      <c r="D13" s="19" t="s">
        <v>71</v>
      </c>
      <c r="E13" s="19">
        <v>1817.73</v>
      </c>
      <c r="F13" s="19">
        <v>2144.34</v>
      </c>
      <c r="G13" s="21">
        <v>3141</v>
      </c>
      <c r="H13" s="19"/>
      <c r="I13" s="21"/>
      <c r="J13" s="19">
        <f t="shared" si="1"/>
        <v>7103.07</v>
      </c>
      <c r="K13" s="19" t="s">
        <v>38</v>
      </c>
      <c r="L13" s="20"/>
      <c r="M13" s="20"/>
      <c r="N13" s="20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>
      <c r="A14" s="19"/>
      <c r="B14" s="19"/>
      <c r="C14" s="19" t="s">
        <v>72</v>
      </c>
      <c r="D14" s="19" t="s">
        <v>73</v>
      </c>
      <c r="E14" s="19">
        <v>331.72</v>
      </c>
      <c r="F14" s="19">
        <v>1159.29</v>
      </c>
      <c r="G14" s="21">
        <v>814.8</v>
      </c>
      <c r="H14" s="19"/>
      <c r="I14" s="21"/>
      <c r="J14" s="19">
        <f t="shared" si="1"/>
        <v>2305.81</v>
      </c>
      <c r="K14" s="19" t="s">
        <v>88</v>
      </c>
      <c r="L14" s="20"/>
      <c r="M14" s="20"/>
      <c r="N14" s="20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30">
      <c r="A15" s="19"/>
      <c r="B15" s="19"/>
      <c r="C15" s="19" t="s">
        <v>74</v>
      </c>
      <c r="D15" s="19" t="s">
        <v>75</v>
      </c>
      <c r="E15" s="19">
        <v>115.96</v>
      </c>
      <c r="F15" s="19">
        <v>207.06</v>
      </c>
      <c r="G15" s="21">
        <v>583</v>
      </c>
      <c r="H15" s="19"/>
      <c r="I15" s="21"/>
      <c r="J15" s="19">
        <f t="shared" si="1"/>
        <v>906.02</v>
      </c>
      <c r="K15" s="19" t="s">
        <v>76</v>
      </c>
      <c r="L15" s="20"/>
      <c r="M15" s="20"/>
      <c r="N15" s="20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30">
      <c r="A16" s="19"/>
      <c r="B16" s="19"/>
      <c r="C16" s="19" t="s">
        <v>81</v>
      </c>
      <c r="D16" s="19" t="s">
        <v>82</v>
      </c>
      <c r="E16" s="19">
        <v>181.89</v>
      </c>
      <c r="F16" s="19">
        <v>494.04</v>
      </c>
      <c r="G16" s="21">
        <v>912.1</v>
      </c>
      <c r="H16" s="19"/>
      <c r="I16" s="21"/>
      <c r="J16" s="19">
        <f t="shared" si="1"/>
        <v>1588.0300000000002</v>
      </c>
      <c r="K16" s="19" t="s">
        <v>83</v>
      </c>
      <c r="L16" s="20"/>
      <c r="M16" s="20"/>
      <c r="N16" s="20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30">
      <c r="A17" s="19"/>
      <c r="B17" s="19"/>
      <c r="C17" s="19" t="s">
        <v>53</v>
      </c>
      <c r="D17" s="19" t="s">
        <v>90</v>
      </c>
      <c r="E17" s="19">
        <v>232.64</v>
      </c>
      <c r="F17" s="19"/>
      <c r="G17" s="21">
        <v>571.5</v>
      </c>
      <c r="H17" s="19"/>
      <c r="I17" s="21"/>
      <c r="J17" s="19">
        <f t="shared" si="1"/>
        <v>804.14</v>
      </c>
      <c r="K17" s="19" t="s">
        <v>91</v>
      </c>
      <c r="L17" s="20"/>
      <c r="M17" s="20"/>
      <c r="N17" s="20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30">
      <c r="A18" s="19"/>
      <c r="B18" s="19"/>
      <c r="C18" s="19" t="s">
        <v>43</v>
      </c>
      <c r="D18" s="19" t="s">
        <v>93</v>
      </c>
      <c r="E18" s="19">
        <v>393.03</v>
      </c>
      <c r="F18" s="19">
        <v>703.34</v>
      </c>
      <c r="G18" s="21">
        <v>1243.5</v>
      </c>
      <c r="H18" s="19"/>
      <c r="I18" s="21"/>
      <c r="J18" s="19">
        <f t="shared" si="1"/>
        <v>2339.87</v>
      </c>
      <c r="K18" s="19" t="s">
        <v>95</v>
      </c>
      <c r="L18" s="20"/>
      <c r="M18" s="20"/>
      <c r="N18" s="20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30">
      <c r="A19" s="19"/>
      <c r="B19" s="19"/>
      <c r="C19" s="19" t="s">
        <v>92</v>
      </c>
      <c r="D19" s="19" t="s">
        <v>94</v>
      </c>
      <c r="E19" s="19">
        <v>217.35</v>
      </c>
      <c r="F19" s="19">
        <v>1086.81</v>
      </c>
      <c r="G19" s="21">
        <v>1243.5</v>
      </c>
      <c r="H19" s="19">
        <v>220.2</v>
      </c>
      <c r="I19" s="21"/>
      <c r="J19" s="19">
        <f t="shared" si="1"/>
        <v>2767.8599999999997</v>
      </c>
      <c r="K19" s="19" t="s">
        <v>96</v>
      </c>
      <c r="L19" s="20"/>
      <c r="M19" s="20"/>
      <c r="N19" s="20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30">
      <c r="A20" s="19"/>
      <c r="B20" s="19"/>
      <c r="C20" s="19" t="s">
        <v>53</v>
      </c>
      <c r="D20" s="19" t="s">
        <v>101</v>
      </c>
      <c r="E20" s="19">
        <v>469.2</v>
      </c>
      <c r="F20" s="19">
        <v>961.94</v>
      </c>
      <c r="G20" s="21">
        <v>1645</v>
      </c>
      <c r="H20" s="19"/>
      <c r="I20" s="21"/>
      <c r="J20" s="19">
        <f t="shared" si="1"/>
        <v>3076.1400000000003</v>
      </c>
      <c r="K20" s="19" t="s">
        <v>102</v>
      </c>
      <c r="L20" s="20"/>
      <c r="M20" s="20"/>
      <c r="N20" s="20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45">
      <c r="A21" s="19"/>
      <c r="B21" s="19"/>
      <c r="C21" s="19" t="s">
        <v>106</v>
      </c>
      <c r="D21" s="19" t="s">
        <v>107</v>
      </c>
      <c r="E21" s="19">
        <v>905.34</v>
      </c>
      <c r="F21" s="19">
        <v>1801.2</v>
      </c>
      <c r="G21" s="21">
        <v>950.9</v>
      </c>
      <c r="H21" s="19"/>
      <c r="I21" s="21"/>
      <c r="J21" s="19">
        <f t="shared" si="1"/>
        <v>3657.44</v>
      </c>
      <c r="K21" s="19" t="s">
        <v>108</v>
      </c>
      <c r="L21" s="20"/>
      <c r="M21" s="20"/>
      <c r="N21" s="20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30">
      <c r="A22" s="19" t="s">
        <v>9</v>
      </c>
      <c r="B22" s="19" t="s">
        <v>5</v>
      </c>
      <c r="C22" s="19" t="s">
        <v>33</v>
      </c>
      <c r="D22" s="19" t="s">
        <v>34</v>
      </c>
      <c r="E22" s="19">
        <v>219.39</v>
      </c>
      <c r="F22" s="19"/>
      <c r="G22" s="21">
        <v>811.69</v>
      </c>
      <c r="H22" s="19"/>
      <c r="I22" s="19"/>
      <c r="J22" s="19">
        <f t="shared" ref="J22:J33" si="2">SUM(E22:H22)</f>
        <v>1031.08</v>
      </c>
      <c r="K22" s="19" t="s">
        <v>35</v>
      </c>
      <c r="L22" s="20"/>
      <c r="M22" s="20"/>
      <c r="N22" s="20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>
      <c r="A23" s="19"/>
      <c r="B23" s="19"/>
      <c r="C23" s="19" t="s">
        <v>36</v>
      </c>
      <c r="D23" s="19" t="s">
        <v>37</v>
      </c>
      <c r="E23" s="21">
        <v>796.4</v>
      </c>
      <c r="F23" s="19">
        <v>2075.0100000000002</v>
      </c>
      <c r="G23" s="21">
        <v>1283.2</v>
      </c>
      <c r="H23" s="19">
        <v>77.56</v>
      </c>
      <c r="I23" s="19"/>
      <c r="J23" s="21">
        <f t="shared" si="2"/>
        <v>4232.170000000001</v>
      </c>
      <c r="K23" s="19" t="s">
        <v>38</v>
      </c>
      <c r="L23" s="20"/>
      <c r="M23" s="20"/>
      <c r="N23" s="20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>
      <c r="A24" s="19"/>
      <c r="B24" s="19"/>
      <c r="C24" s="19" t="s">
        <v>41</v>
      </c>
      <c r="D24" s="19" t="s">
        <v>42</v>
      </c>
      <c r="E24" s="21">
        <v>243.66</v>
      </c>
      <c r="F24" s="19">
        <v>387.86</v>
      </c>
      <c r="G24" s="21">
        <v>909.7</v>
      </c>
      <c r="H24" s="21">
        <v>40</v>
      </c>
      <c r="I24" s="21"/>
      <c r="J24" s="21">
        <f t="shared" si="2"/>
        <v>1581.22</v>
      </c>
      <c r="K24" s="19" t="s">
        <v>38</v>
      </c>
      <c r="L24" s="20"/>
      <c r="M24" s="20"/>
      <c r="N24" s="20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>
      <c r="A25" s="19"/>
      <c r="B25" s="19"/>
      <c r="C25" s="19" t="s">
        <v>43</v>
      </c>
      <c r="D25" s="19" t="s">
        <v>44</v>
      </c>
      <c r="E25" s="21">
        <v>369.42</v>
      </c>
      <c r="F25" s="19">
        <v>661.06</v>
      </c>
      <c r="G25" s="21">
        <v>1766.4</v>
      </c>
      <c r="H25" s="21"/>
      <c r="I25" s="21"/>
      <c r="J25" s="21">
        <f t="shared" si="2"/>
        <v>2796.88</v>
      </c>
      <c r="K25" s="19" t="s">
        <v>38</v>
      </c>
      <c r="L25" s="20"/>
      <c r="M25" s="20"/>
      <c r="N25" s="20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30">
      <c r="A26" s="19"/>
      <c r="B26" s="19"/>
      <c r="C26" s="19" t="s">
        <v>49</v>
      </c>
      <c r="D26" s="19">
        <v>24.03</v>
      </c>
      <c r="E26" s="21">
        <v>49.77</v>
      </c>
      <c r="F26" s="19"/>
      <c r="G26" s="21"/>
      <c r="H26" s="21"/>
      <c r="I26" s="21"/>
      <c r="J26" s="21">
        <f t="shared" si="2"/>
        <v>49.77</v>
      </c>
      <c r="K26" s="19" t="s">
        <v>50</v>
      </c>
      <c r="L26" s="20"/>
      <c r="M26" s="20"/>
      <c r="N26" s="20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33" customHeight="1">
      <c r="A27" s="19"/>
      <c r="B27" s="19"/>
      <c r="C27" s="19" t="s">
        <v>52</v>
      </c>
      <c r="D27" s="19" t="s">
        <v>51</v>
      </c>
      <c r="E27" s="21">
        <v>273.75</v>
      </c>
      <c r="F27" s="19">
        <v>1055.2</v>
      </c>
      <c r="G27" s="21">
        <v>901.8</v>
      </c>
      <c r="H27" s="21"/>
      <c r="I27" s="21"/>
      <c r="J27" s="21">
        <f t="shared" si="2"/>
        <v>2230.75</v>
      </c>
      <c r="K27" s="19" t="s">
        <v>38</v>
      </c>
      <c r="L27" s="20"/>
      <c r="M27" s="20"/>
      <c r="N27" s="20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8" customHeight="1">
      <c r="A28" s="19"/>
      <c r="B28" s="19"/>
      <c r="C28" s="19" t="s">
        <v>53</v>
      </c>
      <c r="D28" s="19">
        <v>23.04</v>
      </c>
      <c r="E28" s="21">
        <v>57.82</v>
      </c>
      <c r="F28" s="19"/>
      <c r="G28" s="19"/>
      <c r="H28" s="21"/>
      <c r="I28" s="21"/>
      <c r="J28" s="21">
        <f t="shared" si="2"/>
        <v>57.82</v>
      </c>
      <c r="K28" s="19" t="s">
        <v>54</v>
      </c>
      <c r="L28" s="20"/>
      <c r="M28" s="20"/>
      <c r="N28" s="20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8" customHeight="1">
      <c r="A29" s="19"/>
      <c r="B29" s="19"/>
      <c r="C29" s="19" t="s">
        <v>56</v>
      </c>
      <c r="D29" s="19" t="s">
        <v>55</v>
      </c>
      <c r="E29" s="21">
        <v>432.1</v>
      </c>
      <c r="F29" s="19">
        <v>1053.8399999999999</v>
      </c>
      <c r="G29" s="21">
        <v>1161.9000000000001</v>
      </c>
      <c r="H29" s="21"/>
      <c r="I29" s="21"/>
      <c r="J29" s="21">
        <f t="shared" si="2"/>
        <v>2647.84</v>
      </c>
      <c r="K29" s="19" t="s">
        <v>89</v>
      </c>
      <c r="L29" s="20"/>
      <c r="M29" s="20"/>
      <c r="N29" s="20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8" customHeight="1">
      <c r="A30" s="19"/>
      <c r="B30" s="19"/>
      <c r="C30" s="19" t="s">
        <v>41</v>
      </c>
      <c r="D30" s="19" t="s">
        <v>59</v>
      </c>
      <c r="E30" s="19">
        <v>243.33</v>
      </c>
      <c r="F30" s="19">
        <v>387.34</v>
      </c>
      <c r="G30" s="21">
        <v>1419.7</v>
      </c>
      <c r="H30" s="21">
        <v>40</v>
      </c>
      <c r="I30" s="21"/>
      <c r="J30" s="19">
        <f t="shared" si="2"/>
        <v>2090.37</v>
      </c>
      <c r="K30" s="19" t="s">
        <v>86</v>
      </c>
      <c r="L30" s="20"/>
      <c r="M30" s="20"/>
      <c r="N30" s="20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8" customHeight="1">
      <c r="A31" s="19"/>
      <c r="B31" s="19"/>
      <c r="C31" s="19" t="s">
        <v>62</v>
      </c>
      <c r="D31" s="19" t="s">
        <v>63</v>
      </c>
      <c r="E31" s="19">
        <v>407.19</v>
      </c>
      <c r="F31" s="19"/>
      <c r="G31" s="21">
        <v>1358.2</v>
      </c>
      <c r="H31" s="21"/>
      <c r="I31" s="21"/>
      <c r="J31" s="19">
        <f t="shared" si="2"/>
        <v>1765.39</v>
      </c>
      <c r="K31" s="19" t="s">
        <v>64</v>
      </c>
      <c r="L31" s="20"/>
      <c r="M31" s="20"/>
      <c r="N31" s="20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30">
      <c r="A32" s="19" t="s">
        <v>10</v>
      </c>
      <c r="B32" s="19" t="s">
        <v>5</v>
      </c>
      <c r="C32" s="19" t="s">
        <v>33</v>
      </c>
      <c r="D32" s="19" t="s">
        <v>99</v>
      </c>
      <c r="E32" s="19">
        <v>89.72</v>
      </c>
      <c r="F32" s="19"/>
      <c r="G32" s="21">
        <v>528.95000000000005</v>
      </c>
      <c r="H32" s="19"/>
      <c r="I32" s="19"/>
      <c r="J32" s="19">
        <f t="shared" si="2"/>
        <v>618.67000000000007</v>
      </c>
      <c r="K32" s="19" t="s">
        <v>100</v>
      </c>
      <c r="L32" s="20"/>
      <c r="M32" s="20"/>
      <c r="N32" s="20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45">
      <c r="A33" s="19"/>
      <c r="B33" s="19"/>
      <c r="C33" s="19" t="s">
        <v>103</v>
      </c>
      <c r="D33" s="19" t="s">
        <v>104</v>
      </c>
      <c r="E33" s="19">
        <v>145.71</v>
      </c>
      <c r="F33" s="19">
        <v>601.29999999999995</v>
      </c>
      <c r="G33" s="21">
        <v>1063.9000000000001</v>
      </c>
      <c r="H33" s="19"/>
      <c r="I33" s="19"/>
      <c r="J33" s="19">
        <f t="shared" si="2"/>
        <v>1810.91</v>
      </c>
      <c r="K33" s="19" t="s">
        <v>105</v>
      </c>
      <c r="L33" s="20"/>
      <c r="M33" s="20"/>
      <c r="N33" s="20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45">
      <c r="A34" s="19" t="s">
        <v>11</v>
      </c>
      <c r="B34" s="19" t="s">
        <v>109</v>
      </c>
      <c r="C34" s="19" t="s">
        <v>92</v>
      </c>
      <c r="D34" s="19" t="s">
        <v>97</v>
      </c>
      <c r="E34" s="19">
        <v>507.15</v>
      </c>
      <c r="F34" s="19">
        <v>2173.62</v>
      </c>
      <c r="G34" s="21">
        <v>2432.8000000000002</v>
      </c>
      <c r="H34" s="19">
        <v>219.6</v>
      </c>
      <c r="I34" s="21"/>
      <c r="J34" s="19">
        <f>SUM(E34:I34)</f>
        <v>5333.17</v>
      </c>
      <c r="K34" s="19" t="s">
        <v>98</v>
      </c>
      <c r="L34" s="20"/>
      <c r="M34" s="20"/>
      <c r="N34" s="20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45">
      <c r="A35" s="19" t="s">
        <v>12</v>
      </c>
      <c r="B35" s="19" t="s">
        <v>109</v>
      </c>
      <c r="C35" s="19" t="s">
        <v>43</v>
      </c>
      <c r="D35" s="19" t="s">
        <v>78</v>
      </c>
      <c r="E35" s="19">
        <v>898.52</v>
      </c>
      <c r="F35" s="19">
        <v>2067.2399999999998</v>
      </c>
      <c r="G35" s="21">
        <v>1384.97</v>
      </c>
      <c r="H35" s="21">
        <v>78</v>
      </c>
      <c r="I35" s="19"/>
      <c r="J35" s="19">
        <f>SUM(E35:I35)</f>
        <v>4428.7299999999996</v>
      </c>
      <c r="K35" s="19" t="s">
        <v>79</v>
      </c>
      <c r="L35" s="20"/>
      <c r="M35" s="20"/>
      <c r="N35" s="20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45">
      <c r="A36" s="19" t="s">
        <v>80</v>
      </c>
      <c r="B36" s="19" t="s">
        <v>109</v>
      </c>
      <c r="C36" s="19" t="s">
        <v>81</v>
      </c>
      <c r="D36" s="19" t="s">
        <v>82</v>
      </c>
      <c r="E36" s="19">
        <v>181.89</v>
      </c>
      <c r="F36" s="19">
        <v>494.04</v>
      </c>
      <c r="G36" s="21">
        <v>912.1</v>
      </c>
      <c r="H36" s="19"/>
      <c r="I36" s="21"/>
      <c r="J36" s="19">
        <f>SUM(E36:I36)</f>
        <v>1588.0300000000002</v>
      </c>
      <c r="K36" s="19" t="s">
        <v>83</v>
      </c>
      <c r="L36" s="20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30">
      <c r="A37" s="19"/>
      <c r="B37" s="19"/>
      <c r="C37" s="19" t="s">
        <v>53</v>
      </c>
      <c r="D37" s="19" t="s">
        <v>90</v>
      </c>
      <c r="E37" s="19">
        <v>232.64</v>
      </c>
      <c r="F37" s="19"/>
      <c r="G37" s="21">
        <v>571.5</v>
      </c>
      <c r="H37" s="19"/>
      <c r="I37" s="21"/>
      <c r="J37" s="19">
        <f>SUM(E37:I37)</f>
        <v>804.14</v>
      </c>
      <c r="K37" s="19" t="s">
        <v>91</v>
      </c>
      <c r="L37" s="20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</sheetData>
  <mergeCells count="3">
    <mergeCell ref="A2:K2"/>
    <mergeCell ref="A3:K3"/>
    <mergeCell ref="A1:K1"/>
  </mergeCells>
  <pageMargins left="0.16" right="0.16" top="0.26" bottom="0.18" header="0.23" footer="0.16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A2" sqref="A2"/>
    </sheetView>
  </sheetViews>
  <sheetFormatPr defaultRowHeight="15"/>
  <cols>
    <col min="1" max="1" width="27.28515625" customWidth="1"/>
    <col min="2" max="2" width="12.140625" customWidth="1"/>
    <col min="3" max="3" width="12.5703125" customWidth="1"/>
    <col min="4" max="4" width="13" customWidth="1"/>
    <col min="5" max="5" width="14.42578125" customWidth="1"/>
    <col min="6" max="6" width="23.28515625" customWidth="1"/>
  </cols>
  <sheetData>
    <row r="2" spans="1:16">
      <c r="A2" s="1" t="s">
        <v>112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113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8.25" customHeight="1" thickBot="1">
      <c r="A4" s="13" t="s">
        <v>114</v>
      </c>
      <c r="B4" s="10" t="s">
        <v>115</v>
      </c>
      <c r="C4" s="10" t="s">
        <v>116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25.5" customHeight="1">
      <c r="A5" s="14" t="s">
        <v>130</v>
      </c>
      <c r="B5" s="31" t="s">
        <v>124</v>
      </c>
      <c r="C5" s="30" t="s">
        <v>121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15.75" thickBot="1">
      <c r="A6" s="15" t="s">
        <v>118</v>
      </c>
      <c r="B6" s="31"/>
      <c r="C6" s="30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>
      <c r="A7" s="14" t="s">
        <v>131</v>
      </c>
      <c r="B7" s="31" t="s">
        <v>125</v>
      </c>
      <c r="C7" s="30" t="s">
        <v>122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6" ht="15.75" thickBot="1">
      <c r="A8" s="15" t="s">
        <v>119</v>
      </c>
      <c r="B8" s="31"/>
      <c r="C8" s="30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>
      <c r="A9" s="14" t="s">
        <v>117</v>
      </c>
      <c r="B9" s="31" t="s">
        <v>126</v>
      </c>
      <c r="C9" s="30" t="s">
        <v>123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6" ht="15.75" thickBot="1">
      <c r="A10" s="15" t="s">
        <v>120</v>
      </c>
      <c r="B10" s="31"/>
      <c r="C10" s="30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6">
    <mergeCell ref="B5:B6"/>
    <mergeCell ref="B7:B8"/>
    <mergeCell ref="B9:B10"/>
    <mergeCell ref="C5:C6"/>
    <mergeCell ref="C7:C8"/>
    <mergeCell ref="C9:C10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დანართი N1</vt:lpstr>
      <vt:lpstr>დანართი N2</vt:lpstr>
      <vt:lpstr>დანართი N6</vt:lpstr>
      <vt:lpstr>დანართი N9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2014-03-13T08:07:20Z</dcterms:modified>
</cp:coreProperties>
</file>